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891827A7-8A39-43A2-BC71-5E4251C4DB19}"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<sst xmlns="http://schemas.openxmlformats.org/spreadsheetml/2006/main" count="3387" uniqueCount="1056">
  <si>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</si>
  <si>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</si>
  <si>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</si>
  <si>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</si>
  <si>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</si>
  <si>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</si>
  <si>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</si>
  <si>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</si>
  <si>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</si>
  <si>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</si>
  <si>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</si>
  <si>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</si>
  <si>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</si>
  <si>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</si>
  <si>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</si>
  <si>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</si>
  <si>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</si>
  <si>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</si>
  <si>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</si>
  <si>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</si>
  <si>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</si>
  <si>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</si>
  <si>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</si>
  <si>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</si>
  <si>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</si>
  <si>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</si>
  <si>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</si>
  <si>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</si>
  <si>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</si>
  <si>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</si>
  <si>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</si>
  <si>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</si>
  <si>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</si>
  <si>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</si>
  <si>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</si>
  <si>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</si>
  <si>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</si>
  <si>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</si>
  <si>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</si>
  <si>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</si>
  <si>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</si>
  <si>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</si>
  <si>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</si>
  <si>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</si>
  <si>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</si>
  <si>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</si>
  <si>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</si>
  <si>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</si>
  <si>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</si>
  <si>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</si>
  <si>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</si>
  <si>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</si>
  <si>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</si>
  <si>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</si>
  <si>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</si>
  <si>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</si>
  <si>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</si>
  <si>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</si>
  <si>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</si>
  <si>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</si>
  <si>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</si>
  <si>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</si>
  <si>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</si>
  <si>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</si>
  <si>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</si>
  <si>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</si>
  <si>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</si>
  <si>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</si>
  <si>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</si>
  <si>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</si>
  <si>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</si>
  <si>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</si>
  <si>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</si>
  <si>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</si>
  <si>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</si>
  <si>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</si>
  <si>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</si>
  <si>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</si>
  <si>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</si>
  <si>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</si>
  <si>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</si>
  <si>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</si>
  <si>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</si>
  <si>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</si>
  <si>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</si>
  <si>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</si>
  <si>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</si>
  <si>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</si>
  <si>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</si>
  <si>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</si>
  <si>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</si>
  <si>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</si>
  <si>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</si>
  <si>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</si>
  <si>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</si>
  <si>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</si>
  <si>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</si>
  <si>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</si>
  <si>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</si>
  <si>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</si>
  <si>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</si>
  <si>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</si>
  <si>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</si>
  <si>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</si>
  <si>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</si>
  <si>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</si>
  <si>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</si>
  <si>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</si>
  <si>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</si>
  <si>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</si>
  <si>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</si>
  <si>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</si>
  <si>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</si>
  <si>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</si>
  <si>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</si>
  <si>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</si>
  <si>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</si>
  <si>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</si>
  <si>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</si>
  <si>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</si>
  <si>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</si>
  <si>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</si>
  <si>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</si>
  <si>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</si>
  <si>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</si>
  <si>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</si>
  <si>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</si>
  <si>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</si>
  <si>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</si>
  <si>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</si>
  <si>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</si>
  <si>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</si>
  <si>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</si>
  <si>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</si>
  <si>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</si>
  <si>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</si>
  <si>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</si>
  <si>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</si>
  <si>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</si>
  <si>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</si>
  <si>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</si>
  <si>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</si>
  <si>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</si>
  <si>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</si>
  <si>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</si>
  <si>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</si>
  <si>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</si>
  <si>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</si>
  <si>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</si>
  <si>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</si>
  <si>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</si>
  <si>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</si>
  <si>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</si>
  <si>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</si>
  <si>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</si>
  <si>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</si>
  <si>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</si>
  <si>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</si>
  <si>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</si>
  <si>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</si>
  <si>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</si>
  <si>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</si>
  <si>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</si>
  <si>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</si>
  <si>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</si>
  <si>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</si>
  <si>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</si>
  <si>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</si>
  <si>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</si>
  <si>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</si>
  <si>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</si>
  <si>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</si>
  <si>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</si>
  <si>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</si>
  <si>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</si>
  <si>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</si>
  <si>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</si>
  <si>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</si>
  <si>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</si>
  <si>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</si>
  <si>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</si>
  <si>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</si>
  <si>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</si>
  <si>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</si>
  <si>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</si>
  <si>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</si>
  <si>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</si>
  <si>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</si>
  <si>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</si>
  <si>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</si>
  <si>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</si>
  <si>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</si>
  <si>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</si>
  <si>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</si>
  <si>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</si>
  <si>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</si>
  <si>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</si>
  <si>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</si>
  <si>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</si>
  <si>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</si>
  <si>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</si>
  <si>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</si>
  <si>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</si>
  <si>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</si>
  <si>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</si>
  <si>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</si>
  <si>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</si>
  <si>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</si>
  <si>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</si>
  <si>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</si>
  <si>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</si>
  <si>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</si>
  <si>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</si>
  <si>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</si>
  <si>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</si>
  <si>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</si>
  <si>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</si>
  <si>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</si>
  <si>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</si>
  <si>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</si>
  <si>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</si>
  <si>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</si>
  <si>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</si>
  <si>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</si>
  <si>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</si>
  <si>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</si>
  <si>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</si>
  <si>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</si>
  <si>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</si>
  <si>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</si>
  <si>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</si>
  <si>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</si>
  <si>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</si>
  <si>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</si>
  <si>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</si>
  <si>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</si>
  <si>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</si>
  <si>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</si>
  <si>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</si>
  <si>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</si>
  <si>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</si>
  <si>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</si>
  <si>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</si>
  <si>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</si>
  <si>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</si>
  <si>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</si>
  <si>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</si>
  <si>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</si>
  <si>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</si>
  <si>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</si>
  <si>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</si>
  <si>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</si>
  <si>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</si>
  <si>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</si>
  <si>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</si>
  <si>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</si>
  <si>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</si>
  <si>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</si>
  <si>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</si>
  <si>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</si>
  <si>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</si>
  <si>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</si>
  <si>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</si>
  <si>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</si>
  <si>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</si>
  <si>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</si>
  <si>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</si>
  <si>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</si>
  <si>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</si>
  <si>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</si>
  <si>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</si>
  <si>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</si>
  <si>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</si>
  <si>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</si>
  <si>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</si>
  <si>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</si>
  <si>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</si>
  <si>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</si>
  <si>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</si>
  <si>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</si>
  <si>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</si>
  <si>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</si>
  <si>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</si>
  <si>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</si>
  <si>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</si>
  <si>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</si>
  <si>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</si>
  <si>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</si>
  <si>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</si>
  <si>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</si>
  <si>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</si>
  <si>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</si>
  <si>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</si>
  <si>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</si>
  <si>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</si>
  <si>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</si>
  <si>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</si>
  <si>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</si>
  <si>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</si>
  <si>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</si>
  <si>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</si>
  <si>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</si>
  <si>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</si>
  <si>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</si>
  <si>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</si>
  <si>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</si>
  <si>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</si>
  <si>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</si>
  <si>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</si>
  <si>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</si>
  <si>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</si>
  <si>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</si>
  <si>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</si>
  <si>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</si>
  <si>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</si>
  <si>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</si>
  <si>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</si>
  <si>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</si>
  <si>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</si>
  <si>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</si>
  <si>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</si>
  <si>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</si>
  <si>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</si>
  <si>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</si>
  <si>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</si>
  <si>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</si>
  <si>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</si>
  <si>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</si>
  <si>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</si>
  <si>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</si>
  <si>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</si>
  <si>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</si>
  <si>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</si>
  <si>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</si>
  <si>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</si>
  <si>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</si>
  <si>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</si>
  <si>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</si>
  <si>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</si>
  <si>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</si>
  <si>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</si>
  <si>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</si>
  <si>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</si>
  <si>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</si>
  <si>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</si>
  <si>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</si>
  <si>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</si>
  <si>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</si>
  <si>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</si>
  <si>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</si>
  <si>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</si>
  <si>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</si>
  <si>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</si>
  <si>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</si>
  <si>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</si>
  <si>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</si>
  <si>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</si>
  <si>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</si>
  <si>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</si>
  <si>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</si>
  <si>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</si>
  <si>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</si>
  <si>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</si>
  <si>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</si>
  <si>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</si>
  <si>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</si>
  <si>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</si>
  <si>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</si>
  <si>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</si>
  <si>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</si>
  <si>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</si>
  <si>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</si>
  <si>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</si>
  <si>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</si>
  <si>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</si>
  <si>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</si>
  <si>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</si>
  <si>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</si>
  <si>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</si>
  <si>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</si>
  <si>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</si>
  <si>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</si>
  <si>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</si>
  <si>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</si>
  <si>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</si>
  <si>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</si>
  <si>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</si>
  <si>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</si>
  <si>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</si>
  <si>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</si>
  <si>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</si>
  <si>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</si>
  <si>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</si>
  <si>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</si>
  <si>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</si>
  <si>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</si>
  <si>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</si>
  <si>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</si>
  <si>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</si>
  <si>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</si>
  <si>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</si>
  <si>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</si>
  <si>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</si>
  <si>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</si>
  <si>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</si>
  <si>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</si>
  <si>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</si>
  <si>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</si>
  <si>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</si>
  <si>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</si>
  <si>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</si>
  <si>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</si>
  <si>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</si>
  <si>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</si>
  <si>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</si>
  <si>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</si>
  <si>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</si>
  <si>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</si>
  <si>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</si>
  <si>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</si>
  <si>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</si>
  <si>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</si>
  <si>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</si>
  <si>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</si>
  <si>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</si>
  <si>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</si>
  <si>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</si>
  <si>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</si>
  <si>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</si>
  <si>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</si>
  <si>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</si>
  <si>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</si>
  <si>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</si>
  <si>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</si>
  <si>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</si>
  <si>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</si>
  <si>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</si>
  <si>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</si>
  <si>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</si>
  <si>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</si>
  <si>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</si>
  <si>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</si>
  <si>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</si>
  <si>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</si>
  <si>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</si>
  <si>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</si>
  <si>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</si>
  <si>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</si>
  <si>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</si>
  <si>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</si>
  <si>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</si>
  <si>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</si>
  <si>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</si>
  <si>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</si>
  <si>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</si>
  <si>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</si>
  <si>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</si>
  <si>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</si>
  <si>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</si>
  <si>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</si>
  <si>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</si>
  <si>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</si>
  <si>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</si>
  <si>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</si>
  <si>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</si>
  <si>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</si>
  <si>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</si>
  <si>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</si>
  <si>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</si>
  <si>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</si>
  <si>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</si>
  <si>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</si>
  <si>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</si>
  <si>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</si>
  <si>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</si>
  <si>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</si>
  <si>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</si>
  <si>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</si>
  <si>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</si>
  <si>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</si>
  <si>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</si>
  <si>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</si>
  <si>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</si>
  <si>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</si>
  <si>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</si>
  <si>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</si>
  <si>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</si>
  <si>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</si>
  <si>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</si>
  <si>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</si>
  <si>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</si>
  <si>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</si>
  <si>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</si>
  <si>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</si>
  <si>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</si>
  <si>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</si>
  <si>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</si>
  <si>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</si>
  <si>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</si>
  <si>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</si>
  <si>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</si>
  <si>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</si>
  <si>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</si>
  <si>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</si>
  <si>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</si>
  <si>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</si>
  <si>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</si>
  <si>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</si>
  <si>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</si>
  <si>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</si>
  <si>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</si>
  <si>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</si>
  <si>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</si>
  <si>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</si>
  <si>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</si>
  <si>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</si>
  <si>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</si>
  <si>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</si>
  <si>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</si>
  <si>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</si>
  <si>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</si>
  <si>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</si>
  <si>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</si>
  <si>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</si>
  <si>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</si>
  <si>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</si>
  <si>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</si>
  <si>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</si>
  <si>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</si>
  <si>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</si>
  <si>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</si>
  <si>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</si>
  <si>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</si>
  <si>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</si>
  <si>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</si>
  <si>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</si>
  <si>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</si>
  <si>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</si>
  <si>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</si>
  <si>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</si>
  <si>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</si>
  <si>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</si>
  <si>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</si>
  <si>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</si>
  <si>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</si>
  <si>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</si>
  <si>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</si>
  <si>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</si>
  <si>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</si>
  <si>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</si>
  <si>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</si>
  <si>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</si>
  <si>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</si>
  <si>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</si>
  <si>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</si>
  <si>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</si>
  <si>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</si>
  <si>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</si>
  <si>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</si>
  <si>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</si>
  <si>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</si>
  <si>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</si>
  <si>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</si>
  <si>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</si>
  <si>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</si>
  <si>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</si>
  <si>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</si>
  <si>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</si>
  <si>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</si>
  <si>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</si>
  <si>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</si>
  <si>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</si>
  <si>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</si>
  <si>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</si>
  <si>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</si>
  <si>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</si>
  <si>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</si>
  <si>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</si>
  <si>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</si>
  <si>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</si>
  <si>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</si>
  <si>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</si>
  <si>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</si>
  <si>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</si>
  <si>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</si>
  <si>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</si>
  <si>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</si>
  <si>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</si>
  <si>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</si>
  <si>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</si>
  <si>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</si>
  <si>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</si>
  <si>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</si>
  <si>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</si>
  <si>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</si>
  <si>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</si>
  <si>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</si>
  <si>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</si>
  <si>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</si>
  <si>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</si>
  <si>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</si>
  <si>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</si>
  <si>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</si>
  <si>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</si>
  <si>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</si>
  <si>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</si>
  <si>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</si>
  <si>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</si>
  <si>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</si>
  <si>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</si>
  <si>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</si>
  <si>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</si>
  <si>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</si>
  <si>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</si>
  <si>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</si>
  <si>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</si>
  <si>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</si>
  <si>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</si>
  <si>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</si>
  <si>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</si>
  <si>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</si>
  <si>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</si>
  <si>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</si>
  <si>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</si>
  <si>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</si>
  <si>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</si>
  <si>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</si>
  <si>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</si>
  <si>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</si>
  <si>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</si>
  <si>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</si>
  <si>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</si>
  <si>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</si>
  <si>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</si>
  <si>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</si>
  <si>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</si>
  <si>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</si>
  <si>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</si>
  <si>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</si>
  <si>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</si>
  <si>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</si>
  <si>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</si>
  <si>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</si>
  <si>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</si>
  <si>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</si>
  <si>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</si>
  <si>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</si>
  <si>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</si>
  <si>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</si>
  <si>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</si>
  <si>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</si>
  <si>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</si>
  <si>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</si>
  <si>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</si>
  <si>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</si>
  <si>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</si>
  <si>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</si>
  <si>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</si>
  <si>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</si>
  <si>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</si>
  <si>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</si>
  <si>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</si>
  <si>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</si>
  <si>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</si>
  <si>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</si>
  <si>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</si>
  <si>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</si>
  <si>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</si>
  <si>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</si>
  <si>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</si>
  <si>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</si>
  <si>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</si>
  <si>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</si>
  <si>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</si>
  <si>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</si>
  <si>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</si>
  <si>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</si>
  <si>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</si>
  <si>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</si>
  <si>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</si>
  <si>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</si>
  <si>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</si>
  <si>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</si>
  <si>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</si>
  <si>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</si>
  <si>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</si>
  <si>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</si>
  <si>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</si>
  <si>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</si>
  <si>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</si>
  <si>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</si>
  <si>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</si>
  <si>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</si>
  <si>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</si>
  <si>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</si>
  <si>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</si>
  <si>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</si>
  <si>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</si>
  <si>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</si>
  <si>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</si>
  <si>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</si>
  <si>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</si>
  <si>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</si>
  <si>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</si>
  <si>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</si>
  <si>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</si>
  <si>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</si>
  <si>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</si>
  <si>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</si>
  <si>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</si>
  <si>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</si>
  <si>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</si>
  <si>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</si>
  <si>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</si>
  <si>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</si>
  <si>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</si>
  <si>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</si>
  <si>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</si>
  <si>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</si>
  <si>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</si>
  <si>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</si>
  <si>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</si>
  <si>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</si>
  <si>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</si>
  <si>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</si>
  <si>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</si>
  <si>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</si>
  <si>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</si>
  <si>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</si>
  <si>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</si>
  <si>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</si>
  <si>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</si>
  <si>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</si>
  <si>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</si>
  <si>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</si>
  <si>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</si>
  <si>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</si>
  <si>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</si>
  <si>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</si>
  <si>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</si>
  <si>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</si>
  <si>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</si>
  <si>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</si>
  <si>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</si>
  <si>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</si>
  <si>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</si>
  <si>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</si>
  <si>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</si>
  <si>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</si>
  <si>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</si>
  <si>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</si>
  <si>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</si>
  <si>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</si>
  <si>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</si>
  <si>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</si>
  <si>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</si>
  <si>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</si>
  <si>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</si>
  <si>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</si>
  <si>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</si>
  <si>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</si>
  <si>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</si>
  <si>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</si>
  <si>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</si>
  <si>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</si>
  <si>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</si>
  <si>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</si>
  <si>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</si>
  <si>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</si>
  <si>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</si>
  <si>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</si>
  <si>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</si>
  <si>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</si>
  <si>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</si>
  <si>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</si>
  <si>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</si>
  <si>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</si>
  <si>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</si>
  <si>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</si>
  <si>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</si>
  <si>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</si>
  <si>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</si>
  <si>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</si>
  <si>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</si>
  <si>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</si>
  <si>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</si>
  <si>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</si>
  <si>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</si>
  <si>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</si>
  <si>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</si>
  <si>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</si>
  <si>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</si>
  <si>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</si>
  <si>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</si>
  <si>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</si>
  <si>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</si>
  <si>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</si>
  <si>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</si>
  <si>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</si>
  <si>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</si>
  <si>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</si>
  <si>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</si>
  <si>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</si>
  <si>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</si>
  <si>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</si>
  <si>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</si>
  <si>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</si>
  <si>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</si>
  <si>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</si>
  <si>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</si>
  <si>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</si>
  <si>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</si>
  <si>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</si>
  <si>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</si>
  <si>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</si>
  <si>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</si>
  <si>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</si>
  <si>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</si>
  <si>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</si>
  <si>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</si>
  <si>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</si>
  <si>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</si>
  <si>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</si>
  <si>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</si>
  <si>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</si>
  <si>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</si>
  <si>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</si>
  <si>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</si>
  <si>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</si>
  <si>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</si>
  <si>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</si>
  <si>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</si>
  <si>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</si>
  <si>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</si>
  <si>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</si>
  <si>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</si>
  <si>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</si>
  <si>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</si>
  <si>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</si>
  <si>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</si>
  <si>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</si>
  <si>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</si>
  <si>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</si>
  <si>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</si>
  <si>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</si>
  <si>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</si>
  <si>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</si>
  <si>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</si>
  <si>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</si>
  <si>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</si>
  <si>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</si>
  <si>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</si>
  <si>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</si>
  <si>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</si>
  <si>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</si>
  <si>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</si>
  <si>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</si>
  <si>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</si>
  <si>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</si>
  <si>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</si>
  <si>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</si>
  <si>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</si>
  <si>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</si>
  <si>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</si>
  <si>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</si>
  <si>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</si>
  <si>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</si>
  <si>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</si>
  <si>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</si>
  <si>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</si>
  <si>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</si>
  <si>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</si>
  <si>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</si>
  <si>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</si>
  <si>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</si>
  <si>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</si>
  <si>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</si>
  <si>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</si>
  <si>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</si>
  <si>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</si>
  <si>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</si>
  <si>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</si>
  <si>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</si>
  <si>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</si>
  <si>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</si>
  <si>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</si>
  <si>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</si>
  <si>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</si>
  <si>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</si>
  <si>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</si>
  <si>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</si>
  <si>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</si>
  <si>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</si>
  <si>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</si>
  <si>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</si>
  <si>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</si>
  <si>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</si>
  <si>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</si>
  <si>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</si>
  <si>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</si>
  <si>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</si>
  <si>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</si>
  <si>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</si>
  <si>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</si>
  <si>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</si>
  <si>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</si>
  <si>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</si>
  <si>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</si>
  <si>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</si>
  <si>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</si>
  <si>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</si>
  <si>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</si>
  <si>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</si>
  <si>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</si>
  <si>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</si>
  <si>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</si>
  <si>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</si>
  <si>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</si>
  <si>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</si>
  <si>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</si>
  <si>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</si>
  <si>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</si>
  <si>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</si>
  <si>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</si>
  <si>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</si>
  <si>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</si>
  <si>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</si>
  <si>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</si>
  <si>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</si>
  <si>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</si>
  <si>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</si>
  <si>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</si>
  <si>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</si>
  <si>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</si>
  <si>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</si>
  <si>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</si>
  <si>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</si>
  <si>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</si>
  <si>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</si>
  <si>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</si>
  <si>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</si>
  <si>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</si>
  <si>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</si>
  <si>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</si>
  <si>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</si>
  <si>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</si>
  <si>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</si>
  <si>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</si>
  <si>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</si>
  <si>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</si>
  <si>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</si>
  <si>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</si>
  <si>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</si>
  <si>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</si>
  <si>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</si>
  <si>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</si>
  <si>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</si>
  <si>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</si>
  <si>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</si>
  <si>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</si>
  <si>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</si>
  <si>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</si>
  <si>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</si>
  <si>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</si>
  <si>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</si>
  <si>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</si>
  <si>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</si>
  <si>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</si>
  <si>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</si>
  <si>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</si>
  <si>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</si>
  <si>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</si>
  <si>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</si>
  <si>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</si>
  <si>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</si>
  <si>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</si>
  <si>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</si>
  <si>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</si>
  <si>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</si>
  <si>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</si>
  <si>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</si>
  <si>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</si>
  <si>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</si>
  <si>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</si>
  <si>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</si>
  <si>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</si>
  <si>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</si>
  <si>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</si>
  <si>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</si>
  <si>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</si>
  <si>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</si>
  <si>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</si>
  <si>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</si>
  <si>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</si>
  <si>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</si>
  <si>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</si>
  <si>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</si>
  <si>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</si>
  <si>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</si>
  <si>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</si>
  <si>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</si>
  <si>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</si>
  <si>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</si>
  <si>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</si>
  <si>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</si>
  <si>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</si>
  <si>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</si>
  <si>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</si>
  <si>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</si>
  <si>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</si>
  <si>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</si>
  <si>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</si>
  <si>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</si>
  <si>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</si>
  <si>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</si>
  <si>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</si>
  <si>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</si>
  <si>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</si>
  <si>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</si>
  <si>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</si>
  <si>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</si>
  <si>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</si>
  <si>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</si>
  <si>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</si>
  <si>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</si>
  <si>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</si>
  <si>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</si>
  <si>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</si>
  <si>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</si>
  <si>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</si>
  <si>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</si>
  <si>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</si>
  <si>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</si>
  <si>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</si>
  <si>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</si>
  <si>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</si>
  <si>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</si>
  <si>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</si>
  <si>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医療法人双山会　森岳温泉病院</t>
    <phoneticPr fontId="3"/>
  </si>
  <si>
    <t>〒018-2303 山本郡三種町森岳字木戸沢１９９</t>
    <phoneticPr fontId="3"/>
  </si>
  <si>
    <t>〇</t>
  </si>
  <si>
    <t>医療法人</t>
  </si>
  <si>
    <t>複数の診療科で活用</t>
  </si>
  <si>
    <t>内科</t>
  </si>
  <si>
    <t>循環器内科</t>
  </si>
  <si>
    <t>リハビリテーション科</t>
  </si>
  <si>
    <t>ＤＰＣ病院ではない</t>
  </si>
  <si>
    <t>-</t>
    <phoneticPr fontId="3"/>
  </si>
  <si>
    <t>1病棟</t>
  </si>
  <si>
    <t>慢性期機能</t>
  </si>
  <si>
    <t>未突合</t>
  </si>
  <si>
    <t>未突合</t>
    <phoneticPr fontId="10"/>
  </si>
  <si>
    <t>2病棟</t>
  </si>
  <si>
    <t>回復期ﾘﾊﾋﾞﾘﾃｰｼｮﾝ病棟入院料４</t>
  </si>
  <si>
    <t>3病棟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</si>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</sst>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1048</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t="s">
        <v>1040</v>
      </c>
    </row>
    <row r="13" spans="1:22" s="21" customFormat="1" ht="34.5" customHeight="1">
      <c r="A13" s="244" t="s">
        <v>606</v>
      </c>
      <c r="B13" s="17"/>
      <c r="C13" s="19"/>
      <c r="D13" s="19"/>
      <c r="E13" s="19"/>
      <c r="F13" s="19"/>
      <c r="G13" s="19"/>
      <c r="H13" s="20"/>
      <c r="I13" s="422" t="s">
        <v>5</v>
      </c>
      <c r="J13" s="422"/>
      <c r="K13" s="422"/>
      <c r="L13" s="28" t="s">
        <v>1040</v>
      </c>
      <c r="M13" s="28" t="s">
        <v>1040</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533</v>
      </c>
      <c r="M17" s="29" t="s">
        <v>1050</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1048</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t="s">
        <v>1040</v>
      </c>
    </row>
    <row r="26" spans="1:22" s="21" customFormat="1" ht="34.5" customHeight="1">
      <c r="A26" s="244" t="s">
        <v>607</v>
      </c>
      <c r="B26" s="17"/>
      <c r="C26" s="19"/>
      <c r="D26" s="19"/>
      <c r="E26" s="19"/>
      <c r="F26" s="19"/>
      <c r="G26" s="19"/>
      <c r="H26" s="20"/>
      <c r="I26" s="303" t="s">
        <v>5</v>
      </c>
      <c r="J26" s="304"/>
      <c r="K26" s="305"/>
      <c r="L26" s="28" t="s">
        <v>1040</v>
      </c>
      <c r="M26" s="28" t="s">
        <v>1040</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1048</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1048</v>
      </c>
      <c r="M44" s="282" t="s">
        <v>1052</v>
      </c>
      <c r="N44" s="282" t="s">
        <v>1054</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1054</v>
      </c>
    </row>
    <row r="90" spans="1:22" s="21" customFormat="1">
      <c r="A90" s="243"/>
      <c r="B90" s="1"/>
      <c r="C90" s="3"/>
      <c r="D90" s="3"/>
      <c r="E90" s="3"/>
      <c r="F90" s="3"/>
      <c r="G90" s="3"/>
      <c r="H90" s="287"/>
      <c r="I90" s="67" t="s">
        <v>36</v>
      </c>
      <c r="J90" s="68"/>
      <c r="K90" s="69"/>
      <c r="L90" s="262" t="s">
        <v>1049</v>
      </c>
      <c r="M90" s="262" t="s">
        <v>1049</v>
      </c>
      <c r="N90" s="262" t="s">
        <v>1055</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152</v>
      </c>
      <c r="K103" s="237" t="str">
        <f t="shared" si="1"/>
        <v/>
      </c>
      <c r="L103" s="258">
        <v>56</v>
      </c>
      <c r="M103" s="258">
        <v>56</v>
      </c>
      <c r="N103" s="258">
        <v>40</v>
      </c>
    </row>
    <row r="104" spans="1:22" s="83" customFormat="1" ht="34.5" customHeight="1">
      <c r="A104" s="244" t="s">
        <v>614</v>
      </c>
      <c r="B104" s="84"/>
      <c r="C104" s="396"/>
      <c r="D104" s="397"/>
      <c r="E104" s="428"/>
      <c r="F104" s="429"/>
      <c r="G104" s="320" t="s">
        <v>47</v>
      </c>
      <c r="H104" s="322"/>
      <c r="I104" s="420"/>
      <c r="J104" s="256">
        <f t="shared" si="0"/>
        <v>152</v>
      </c>
      <c r="K104" s="237" t="str">
        <f t="shared" si="1"/>
        <v/>
      </c>
      <c r="L104" s="258">
        <v>56</v>
      </c>
      <c r="M104" s="258">
        <v>56</v>
      </c>
      <c r="N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152</v>
      </c>
      <c r="K106" s="237" t="str">
        <f t="shared" si="1"/>
        <v/>
      </c>
      <c r="L106" s="258">
        <v>56</v>
      </c>
      <c r="M106" s="258">
        <v>56</v>
      </c>
      <c r="N106" s="258">
        <v>40</v>
      </c>
    </row>
    <row r="107" spans="1:22" s="83" customFormat="1" ht="34.5" customHeight="1">
      <c r="A107" s="244" t="s">
        <v>614</v>
      </c>
      <c r="B107" s="84"/>
      <c r="C107" s="396"/>
      <c r="D107" s="397"/>
      <c r="E107" s="428"/>
      <c r="F107" s="429"/>
      <c r="G107" s="320" t="s">
        <v>47</v>
      </c>
      <c r="H107" s="322"/>
      <c r="I107" s="420"/>
      <c r="J107" s="256">
        <f t="shared" si="0"/>
        <v>152</v>
      </c>
      <c r="K107" s="237" t="str">
        <f t="shared" si="1"/>
        <v/>
      </c>
      <c r="L107" s="258">
        <v>56</v>
      </c>
      <c r="M107" s="258">
        <v>56</v>
      </c>
      <c r="N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152</v>
      </c>
      <c r="K109" s="237" t="str">
        <f t="shared" si="1"/>
        <v/>
      </c>
      <c r="L109" s="258">
        <v>56</v>
      </c>
      <c r="M109" s="258">
        <v>56</v>
      </c>
      <c r="N109" s="258">
        <v>40</v>
      </c>
    </row>
    <row r="110" spans="1:22" s="83" customFormat="1" ht="34.5" customHeight="1">
      <c r="A110" s="244" t="s">
        <v>614</v>
      </c>
      <c r="B110" s="84"/>
      <c r="C110" s="396"/>
      <c r="D110" s="397"/>
      <c r="E110" s="432"/>
      <c r="F110" s="433"/>
      <c r="G110" s="317" t="s">
        <v>47</v>
      </c>
      <c r="H110" s="319"/>
      <c r="I110" s="420"/>
      <c r="J110" s="256">
        <f t="shared" si="0"/>
        <v>152</v>
      </c>
      <c r="K110" s="237" t="str">
        <f t="shared" si="1"/>
        <v/>
      </c>
      <c r="L110" s="258">
        <v>56</v>
      </c>
      <c r="M110" s="258">
        <v>56</v>
      </c>
      <c r="N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1045</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533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c r="N131" s="98" t="s">
        <v>1053</v>
      </c>
    </row>
    <row r="132" spans="1:22" s="83" customFormat="1" ht="34.5" customHeight="1">
      <c r="A132" s="244" t="s">
        <v>621</v>
      </c>
      <c r="B132" s="84"/>
      <c r="C132" s="295"/>
      <c r="D132" s="297"/>
      <c r="E132" s="320" t="s">
        <v>58</v>
      </c>
      <c r="F132" s="321"/>
      <c r="G132" s="321"/>
      <c r="H132" s="322"/>
      <c r="I132" s="389"/>
      <c r="J132" s="101"/>
      <c r="K132" s="102"/>
      <c r="L132" s="82">
        <v>56</v>
      </c>
      <c r="M132" s="82">
        <v>56</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t="s">
        <v>1051</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1051</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1051</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1051</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1051</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1051</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1051</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1051</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1051</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1051</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1051</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1051</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1051</v>
      </c>
      <c r="N157" s="117">
        <v>0</v>
      </c>
    </row>
    <row r="158" spans="1:14" s="118" customFormat="1" ht="34.5" customHeight="1">
      <c r="A158" s="246" t="s">
        <v>661</v>
      </c>
      <c r="B158" s="115"/>
      <c r="C158" s="317" t="s">
        <v>567</v>
      </c>
      <c r="D158" s="318"/>
      <c r="E158" s="318"/>
      <c r="F158" s="318"/>
      <c r="G158" s="318"/>
      <c r="H158" s="319"/>
      <c r="I158" s="413"/>
      <c r="J158" s="263">
        <f t="shared" si="2"/>
        <v>109</v>
      </c>
      <c r="K158" s="264" t="str">
        <f t="shared" si="3"/>
        <v/>
      </c>
      <c r="L158" s="117">
        <v>109</v>
      </c>
      <c r="M158" s="117" t="s">
        <v>1051</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1051</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1051</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1051</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1051</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1051</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1051</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1051</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1051</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1051</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1051</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1051</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1051</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1051</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1051</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1051</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1051</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1051</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1051</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t="s">
        <v>1051</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1051</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1051</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1051</v>
      </c>
      <c r="N180" s="117">
        <v>0</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1051</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1051</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1051</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1051</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1051</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1051</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1051</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1051</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1051</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1051</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1051</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1051</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1051</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1051</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1051</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1051</v>
      </c>
      <c r="N196" s="117">
        <v>0</v>
      </c>
    </row>
    <row r="197" spans="1:14" s="118" customFormat="1" ht="34.5" customHeight="1">
      <c r="A197" s="246" t="s">
        <v>699</v>
      </c>
      <c r="B197" s="115"/>
      <c r="C197" s="317" t="s">
        <v>591</v>
      </c>
      <c r="D197" s="318"/>
      <c r="E197" s="318"/>
      <c r="F197" s="318"/>
      <c r="G197" s="318"/>
      <c r="H197" s="319"/>
      <c r="I197" s="413"/>
      <c r="J197" s="263">
        <f t="shared" si="4"/>
        <v>41</v>
      </c>
      <c r="K197" s="264" t="str">
        <f t="shared" si="5"/>
        <v/>
      </c>
      <c r="L197" s="117">
        <v>0</v>
      </c>
      <c r="M197" s="117" t="s">
        <v>1051</v>
      </c>
      <c r="N197" s="117">
        <v>41</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1051</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1051</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1051</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1051</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1051</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1051</v>
      </c>
      <c r="N203" s="117">
        <v>0</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1051</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1051</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1051</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1051</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1051</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t="s">
        <v>1051</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1051</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1051</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1051</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1051</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1051</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1051</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1051</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1051</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1051</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1051</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22</v>
      </c>
      <c r="K269" s="81" t="str">
        <f t="shared" si="8"/>
        <v/>
      </c>
      <c r="L269" s="147">
        <v>8</v>
      </c>
      <c r="M269" s="147">
        <v>5</v>
      </c>
      <c r="N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23</v>
      </c>
      <c r="K271" s="81" t="str">
        <f t="shared" si="8"/>
        <v/>
      </c>
      <c r="L271" s="147">
        <v>6</v>
      </c>
      <c r="M271" s="147">
        <v>10</v>
      </c>
      <c r="N271" s="147">
        <v>7</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0.6</v>
      </c>
      <c r="M272" s="148">
        <v>0</v>
      </c>
      <c r="N272" s="148">
        <v>0.8</v>
      </c>
    </row>
    <row r="273" spans="1:14" s="83" customFormat="1" ht="34.5" customHeight="1">
      <c r="A273" s="249" t="s">
        <v>727</v>
      </c>
      <c r="B273" s="120"/>
      <c r="C273" s="371" t="s">
        <v>152</v>
      </c>
      <c r="D273" s="372"/>
      <c r="E273" s="372"/>
      <c r="F273" s="372"/>
      <c r="G273" s="371" t="s">
        <v>146</v>
      </c>
      <c r="H273" s="371"/>
      <c r="I273" s="404"/>
      <c r="J273" s="266">
        <f t="shared" si="9"/>
        <v>38</v>
      </c>
      <c r="K273" s="81" t="str">
        <f t="shared" si="8"/>
        <v/>
      </c>
      <c r="L273" s="147">
        <v>15</v>
      </c>
      <c r="M273" s="147">
        <v>15</v>
      </c>
      <c r="N273" s="147">
        <v>8</v>
      </c>
    </row>
    <row r="274" spans="1:14"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12</v>
      </c>
      <c r="K277" s="81" t="str">
        <f t="shared" si="8"/>
        <v/>
      </c>
      <c r="L277" s="147">
        <v>3</v>
      </c>
      <c r="M277" s="147">
        <v>2</v>
      </c>
      <c r="N277" s="147">
        <v>7</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11</v>
      </c>
      <c r="K279" s="81" t="str">
        <f t="shared" si="8"/>
        <v/>
      </c>
      <c r="L279" s="147">
        <v>2</v>
      </c>
      <c r="M279" s="147">
        <v>2</v>
      </c>
      <c r="N279" s="147">
        <v>7</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7</v>
      </c>
      <c r="K281" s="81" t="str">
        <f t="shared" si="8"/>
        <v/>
      </c>
      <c r="L281" s="147">
        <v>2</v>
      </c>
      <c r="M281" s="147">
        <v>1</v>
      </c>
      <c r="N281" s="147">
        <v>4</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1</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364</v>
      </c>
      <c r="K392" s="81" t="str">
        <f t="shared" ref="K392:K397" si="12">IF(OR(COUNTIF(L392:N392,"未確認")&gt;0,COUNTIF(L392:N392,"~*")&gt;0),"※","")</f>
        <v/>
      </c>
      <c r="L392" s="147">
        <v>124</v>
      </c>
      <c r="M392" s="147">
        <v>125</v>
      </c>
      <c r="N392" s="147">
        <v>115</v>
      </c>
    </row>
    <row r="393" spans="1:22" s="83" customFormat="1" ht="34.5" customHeight="1">
      <c r="A393" s="249" t="s">
        <v>773</v>
      </c>
      <c r="B393" s="84"/>
      <c r="C393" s="370"/>
      <c r="D393" s="380"/>
      <c r="E393" s="320" t="s">
        <v>224</v>
      </c>
      <c r="F393" s="321"/>
      <c r="G393" s="321"/>
      <c r="H393" s="322"/>
      <c r="I393" s="343"/>
      <c r="J393" s="140">
        <f t="shared" si="11"/>
        <v>364</v>
      </c>
      <c r="K393" s="81" t="str">
        <f t="shared" si="12"/>
        <v/>
      </c>
      <c r="L393" s="147">
        <v>124</v>
      </c>
      <c r="M393" s="147">
        <v>125</v>
      </c>
      <c r="N393" s="147">
        <v>115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47313</v>
      </c>
      <c r="K396" s="81" t="str">
        <f t="shared" si="12"/>
        <v/>
      </c>
      <c r="L396" s="147">
        <v>17849</v>
      </c>
      <c r="M396" s="147">
        <v>17836</v>
      </c>
      <c r="N396" s="147">
        <v>11628</v>
      </c>
    </row>
    <row r="397" spans="1:22" s="83" customFormat="1" ht="34.5" customHeight="1">
      <c r="A397" s="250" t="s">
        <v>777</v>
      </c>
      <c r="B397" s="119"/>
      <c r="C397" s="370"/>
      <c r="D397" s="320" t="s">
        <v>228</v>
      </c>
      <c r="E397" s="321"/>
      <c r="F397" s="321"/>
      <c r="G397" s="321"/>
      <c r="H397" s="322"/>
      <c r="I397" s="344"/>
      <c r="J397" s="140">
        <f t="shared" si="11"/>
        <v>368</v>
      </c>
      <c r="K397" s="81" t="str">
        <f t="shared" si="12"/>
        <v/>
      </c>
      <c r="L397" s="147">
        <v>127</v>
      </c>
      <c r="M397" s="147">
        <v>123</v>
      </c>
      <c r="N397" s="147">
        <v>118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364</v>
      </c>
      <c r="K405" s="81" t="str">
        <f t="shared" ref="K405:K422" si="14">IF(OR(COUNTIF(L405:N405,"未確認")&gt;0,COUNTIF(L405:N405,"~*")&gt;0),"※","")</f>
        <v/>
      </c>
      <c r="L405" s="147">
        <v>124</v>
      </c>
      <c r="M405" s="147">
        <v>125</v>
      </c>
      <c r="N405" s="147">
        <v>115</v>
      </c>
    </row>
    <row r="406" spans="1:22" s="83" customFormat="1" ht="34.5" customHeight="1">
      <c r="A406" s="251" t="s">
        <v>779</v>
      </c>
      <c r="B406" s="119"/>
      <c r="C406" s="369"/>
      <c r="D406" s="375" t="s">
        <v>233</v>
      </c>
      <c r="E406" s="377" t="s">
        <v>234</v>
      </c>
      <c r="F406" s="378"/>
      <c r="G406" s="378"/>
      <c r="H406" s="379"/>
      <c r="I406" s="361"/>
      <c r="J406" s="140">
        <f t="shared" si="13"/>
        <v>5</v>
      </c>
      <c r="K406" s="81" t="str">
        <f t="shared" si="14"/>
        <v/>
      </c>
      <c r="L406" s="147">
        <v>3</v>
      </c>
      <c r="M406" s="147">
        <v>2</v>
      </c>
      <c r="N406" s="147">
        <v>0</v>
      </c>
    </row>
    <row r="407" spans="1:22" s="83" customFormat="1" ht="34.5" customHeight="1">
      <c r="A407" s="251" t="s">
        <v>780</v>
      </c>
      <c r="B407" s="119"/>
      <c r="C407" s="369"/>
      <c r="D407" s="369"/>
      <c r="E407" s="320" t="s">
        <v>235</v>
      </c>
      <c r="F407" s="321"/>
      <c r="G407" s="321"/>
      <c r="H407" s="322"/>
      <c r="I407" s="361"/>
      <c r="J407" s="140">
        <f t="shared" si="13"/>
        <v>11</v>
      </c>
      <c r="K407" s="81" t="str">
        <f t="shared" si="14"/>
        <v/>
      </c>
      <c r="L407" s="147">
        <v>6</v>
      </c>
      <c r="M407" s="147">
        <v>5</v>
      </c>
      <c r="N407" s="147">
        <v>0</v>
      </c>
    </row>
    <row r="408" spans="1:22" s="83" customFormat="1" ht="34.5" customHeight="1">
      <c r="A408" s="251" t="s">
        <v>781</v>
      </c>
      <c r="B408" s="119"/>
      <c r="C408" s="369"/>
      <c r="D408" s="369"/>
      <c r="E408" s="320" t="s">
        <v>236</v>
      </c>
      <c r="F408" s="321"/>
      <c r="G408" s="321"/>
      <c r="H408" s="322"/>
      <c r="I408" s="361"/>
      <c r="J408" s="140">
        <f t="shared" si="13"/>
        <v>310</v>
      </c>
      <c r="K408" s="81" t="str">
        <f t="shared" si="14"/>
        <v/>
      </c>
      <c r="L408" s="147">
        <v>99</v>
      </c>
      <c r="M408" s="147">
        <v>96</v>
      </c>
      <c r="N408" s="147">
        <v>115</v>
      </c>
    </row>
    <row r="409" spans="1:22" s="83" customFormat="1" ht="34.5" customHeight="1">
      <c r="A409" s="251" t="s">
        <v>782</v>
      </c>
      <c r="B409" s="119"/>
      <c r="C409" s="369"/>
      <c r="D409" s="369"/>
      <c r="E409" s="317" t="s">
        <v>990</v>
      </c>
      <c r="F409" s="318"/>
      <c r="G409" s="318"/>
      <c r="H409" s="319"/>
      <c r="I409" s="361"/>
      <c r="J409" s="140">
        <f t="shared" si="13"/>
        <v>38</v>
      </c>
      <c r="K409" s="81" t="str">
        <f t="shared" si="14"/>
        <v/>
      </c>
      <c r="L409" s="147">
        <v>16</v>
      </c>
      <c r="M409" s="147">
        <v>22</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368</v>
      </c>
      <c r="K413" s="81" t="str">
        <f t="shared" si="14"/>
        <v/>
      </c>
      <c r="L413" s="147">
        <v>127</v>
      </c>
      <c r="M413" s="147">
        <v>123</v>
      </c>
      <c r="N413" s="147">
        <v>118</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0</v>
      </c>
      <c r="M414" s="147">
        <v>0</v>
      </c>
      <c r="N414" s="147">
        <v>5</v>
      </c>
    </row>
    <row r="415" spans="1:22" s="83" customFormat="1" ht="34.5" customHeight="1">
      <c r="A415" s="251" t="s">
        <v>788</v>
      </c>
      <c r="B415" s="119"/>
      <c r="C415" s="369"/>
      <c r="D415" s="369"/>
      <c r="E415" s="320" t="s">
        <v>242</v>
      </c>
      <c r="F415" s="321"/>
      <c r="G415" s="321"/>
      <c r="H415" s="322"/>
      <c r="I415" s="361"/>
      <c r="J415" s="140">
        <f t="shared" si="13"/>
        <v>162</v>
      </c>
      <c r="K415" s="81" t="str">
        <f t="shared" si="14"/>
        <v/>
      </c>
      <c r="L415" s="147">
        <v>46</v>
      </c>
      <c r="M415" s="147">
        <v>41</v>
      </c>
      <c r="N415" s="147">
        <v>75</v>
      </c>
    </row>
    <row r="416" spans="1:22" s="83" customFormat="1" ht="34.5" customHeight="1">
      <c r="A416" s="251" t="s">
        <v>789</v>
      </c>
      <c r="B416" s="119"/>
      <c r="C416" s="369"/>
      <c r="D416" s="369"/>
      <c r="E416" s="320" t="s">
        <v>243</v>
      </c>
      <c r="F416" s="321"/>
      <c r="G416" s="321"/>
      <c r="H416" s="322"/>
      <c r="I416" s="361"/>
      <c r="J416" s="140">
        <f t="shared" si="13"/>
        <v>74</v>
      </c>
      <c r="K416" s="81" t="str">
        <f t="shared" si="14"/>
        <v/>
      </c>
      <c r="L416" s="147">
        <v>29</v>
      </c>
      <c r="M416" s="147">
        <v>25</v>
      </c>
      <c r="N416" s="147">
        <v>20</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4</v>
      </c>
      <c r="M417" s="147">
        <v>2</v>
      </c>
      <c r="N417" s="147">
        <v>6</v>
      </c>
    </row>
    <row r="418" spans="1:22" s="83" customFormat="1" ht="34.5" customHeight="1">
      <c r="A418" s="251" t="s">
        <v>791</v>
      </c>
      <c r="B418" s="119"/>
      <c r="C418" s="369"/>
      <c r="D418" s="369"/>
      <c r="E418" s="320" t="s">
        <v>245</v>
      </c>
      <c r="F418" s="321"/>
      <c r="G418" s="321"/>
      <c r="H418" s="322"/>
      <c r="I418" s="361"/>
      <c r="J418" s="140">
        <f t="shared" si="13"/>
        <v>40</v>
      </c>
      <c r="K418" s="81" t="str">
        <f t="shared" si="14"/>
        <v/>
      </c>
      <c r="L418" s="147">
        <v>15</v>
      </c>
      <c r="M418" s="147">
        <v>19</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4</v>
      </c>
      <c r="M420" s="147">
        <v>4</v>
      </c>
      <c r="N420" s="147">
        <v>2</v>
      </c>
    </row>
    <row r="421" spans="1:22" s="83" customFormat="1" ht="34.5" customHeight="1">
      <c r="A421" s="251" t="s">
        <v>794</v>
      </c>
      <c r="B421" s="119"/>
      <c r="C421" s="369"/>
      <c r="D421" s="369"/>
      <c r="E421" s="320" t="s">
        <v>247</v>
      </c>
      <c r="F421" s="321"/>
      <c r="G421" s="321"/>
      <c r="H421" s="322"/>
      <c r="I421" s="361"/>
      <c r="J421" s="140">
        <f t="shared" si="13"/>
        <v>64</v>
      </c>
      <c r="K421" s="81" t="str">
        <f t="shared" si="14"/>
        <v/>
      </c>
      <c r="L421" s="147">
        <v>29</v>
      </c>
      <c r="M421" s="147">
        <v>31</v>
      </c>
      <c r="N421" s="147">
        <v>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363</v>
      </c>
      <c r="K430" s="193" t="str">
        <f>IF(OR(COUNTIF(L430:N430,"未確認")&gt;0,COUNTIF(L430:N430,"~*")&gt;0),"※","")</f>
        <v/>
      </c>
      <c r="L430" s="147">
        <v>127</v>
      </c>
      <c r="M430" s="147">
        <v>123</v>
      </c>
      <c r="N430" s="147">
        <v>113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33</v>
      </c>
      <c r="K431" s="193" t="str">
        <f>IF(OR(COUNTIF(L431:N431,"未確認")&gt;0,COUNTIF(L431:N431,"~*")&gt;0),"※","")</f>
        <v/>
      </c>
      <c r="L431" s="147">
        <v>13</v>
      </c>
      <c r="M431" s="147">
        <v>16</v>
      </c>
      <c r="N431" s="147">
        <v>4</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15</v>
      </c>
      <c r="K432" s="193" t="str">
        <f>IF(OR(COUNTIF(L432:N432,"未確認")&gt;0,COUNTIF(L432:N432,"~*")&gt;0),"※","")</f>
        <v/>
      </c>
      <c r="L432" s="147">
        <v>4</v>
      </c>
      <c r="M432" s="147">
        <v>3</v>
      </c>
      <c r="N432" s="147">
        <v>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315</v>
      </c>
      <c r="K433" s="193" t="str">
        <f>IF(OR(COUNTIF(L433:N433,"未確認")&gt;0,COUNTIF(L433:N433,"~*")&gt;0),"※","")</f>
        <v/>
      </c>
      <c r="L433" s="147">
        <v>110</v>
      </c>
      <c r="M433" s="147">
        <v>104</v>
      </c>
      <c r="N433" s="147">
        <v>101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1051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v>0</v>
      </c>
      <c r="M469" s="117" t="s">
        <v>978</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v>0</v>
      </c>
      <c r="M476" s="117" t="s">
        <v>978</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v>0</v>
      </c>
      <c r="M477" s="117" t="s">
        <v>978</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1051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t="s">
        <v>978</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1051</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1051</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t="s">
        <v>1051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1051</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1051</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1051</v>
      </c>
      <c r="N508" s="117">
        <v>0</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1051</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1051</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t="s">
        <v>1051</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t="s">
        <v>1051</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t="s">
        <v>1051</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t="s">
        <v>1051</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1051</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1051</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1051</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1051</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1051</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row>
    <row r="544" spans="1:22" s="1" customFormat="1" ht="20.25" customHeight="1">
      <c r="A544" s="243"/>
      <c r="C544" s="62"/>
      <c r="D544" s="3"/>
      <c r="E544" s="3"/>
      <c r="F544" s="3"/>
      <c r="G544" s="3"/>
      <c r="H544" s="287"/>
      <c r="I544" s="67" t="s">
        <v>36</v>
      </c>
      <c r="J544" s="68"/>
      <c r="K544" s="186"/>
      <c r="L544" s="70" t="s">
        <v>1049</v>
      </c>
      <c r="M544" s="70" t="s">
        <v>1049</v>
      </c>
      <c r="N544" s="70" t="s">
        <v>1055</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t="s">
        <v>1051</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1051</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1051</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1051</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1051</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1051</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1051</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1051</v>
      </c>
      <c r="N552" s="117">
        <v>0</v>
      </c>
    </row>
    <row r="553" spans="1:14"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1051</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1051</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1051</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1051</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1051</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099999999999994"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row>
    <row r="589" spans="1:22" s="1" customFormat="1" ht="20.25" customHeight="1">
      <c r="A589" s="243"/>
      <c r="C589" s="62"/>
      <c r="D589" s="3"/>
      <c r="E589" s="3"/>
      <c r="F589" s="3"/>
      <c r="G589" s="3"/>
      <c r="H589" s="287"/>
      <c r="I589" s="67" t="s">
        <v>36</v>
      </c>
      <c r="J589" s="68"/>
      <c r="K589" s="186"/>
      <c r="L589" s="70" t="s">
        <v>1049</v>
      </c>
      <c r="M589" s="70" t="s">
        <v>1049</v>
      </c>
      <c r="N589" s="70" t="s">
        <v>1055</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t="s">
        <v>1051</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v>0</v>
      </c>
      <c r="M591" s="117" t="s">
        <v>1051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t="s">
        <v>1051</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v>
      </c>
      <c r="L593" s="117">
        <v>0</v>
      </c>
      <c r="M593" s="117" t="s">
        <v>1051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t="s">
        <v>1051</v>
      </c>
      <c r="N594" s="117">
        <v>0</v>
      </c>
    </row>
    <row r="595" spans="1:14" s="115" customFormat="1" ht="35.1" customHeight="1">
      <c r="A595" s="251" t="s">
        <v>895</v>
      </c>
      <c r="B595" s="84"/>
      <c r="C595" s="323" t="s">
        <v>995</v>
      </c>
      <c r="D595" s="324"/>
      <c r="E595" s="324"/>
      <c r="F595" s="324"/>
      <c r="G595" s="324"/>
      <c r="H595" s="325"/>
      <c r="I595" s="340" t="s">
        <v>397</v>
      </c>
      <c r="J595" s="140">
        <v>54</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996</v>
      </c>
      <c r="D597" s="324"/>
      <c r="E597" s="324"/>
      <c r="F597" s="324"/>
      <c r="G597" s="324"/>
      <c r="H597" s="325"/>
      <c r="I597" s="326" t="s">
        <v>400</v>
      </c>
      <c r="J597" s="140">
        <v>53</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t="s">
        <v>1051</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1051</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1051</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1051</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1051</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1051</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t="s">
        <v>1051</v>
      </c>
      <c r="N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1051</v>
      </c>
      <c r="N615" s="117">
        <v>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1051</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1051</v>
      </c>
      <c r="N617" s="117">
        <v>0</v>
      </c>
    </row>
    <row r="618" spans="1:22" s="118" customFormat="1" ht="100.35" customHeight="1">
      <c r="A618" s="252" t="s">
        <v>911</v>
      </c>
      <c r="B618" s="115"/>
      <c r="C618" s="317" t="s">
        <v>1001</v>
      </c>
      <c r="D618" s="318"/>
      <c r="E618" s="318"/>
      <c r="F618" s="318"/>
      <c r="G618" s="318"/>
      <c r="H618" s="319"/>
      <c r="I618" s="138" t="s">
        <v>1029</v>
      </c>
      <c r="J618" s="116">
        <f t="shared" si="28"/>
        <v>32</v>
      </c>
      <c r="K618" s="201" t="str">
        <f t="shared" si="29"/>
        <v>※</v>
      </c>
      <c r="L618" s="117">
        <v>32</v>
      </c>
      <c r="M618" s="117" t="s">
        <v>1051</v>
      </c>
      <c r="N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1051</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1051</v>
      </c>
      <c r="N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1051</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1051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t="s">
        <v>1051</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t="s">
        <v>1051</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t="s">
        <v>1051</v>
      </c>
      <c r="N633" s="117">
        <v>0</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1051</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1051</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1051</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1051</v>
      </c>
      <c r="N637" s="117">
        <v>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1051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109</v>
      </c>
      <c r="K646" s="201" t="str">
        <f t="shared" ref="K646:K660" si="33">IF(OR(COUNTIF(L646:N646,"未確認")&gt;0,COUNTIF(L646:N646,"*")&gt;0),"※","")</f>
        <v>※</v>
      </c>
      <c r="L646" s="117">
        <v>68</v>
      </c>
      <c r="M646" s="117" t="s">
        <v>1051</v>
      </c>
      <c r="N646" s="117">
        <v>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1051</v>
      </c>
      <c r="N647" s="117">
        <v>0</v>
      </c>
    </row>
    <row r="648" spans="1:22" s="118" customFormat="1" ht="69.95" customHeight="1">
      <c r="A648" s="252" t="s">
        <v>927</v>
      </c>
      <c r="B648" s="84"/>
      <c r="C648" s="188"/>
      <c r="D648" s="221"/>
      <c r="E648" s="320" t="s">
        <v>939</v>
      </c>
      <c r="F648" s="321"/>
      <c r="G648" s="321"/>
      <c r="H648" s="322"/>
      <c r="I648" s="122" t="s">
        <v>454</v>
      </c>
      <c r="J648" s="116">
        <f t="shared" si="32"/>
        <v>77</v>
      </c>
      <c r="K648" s="201" t="str">
        <f t="shared" si="33"/>
        <v>※</v>
      </c>
      <c r="L648" s="117">
        <v>40</v>
      </c>
      <c r="M648" s="117" t="s">
        <v>1051</v>
      </c>
      <c r="N648" s="117">
        <v>37</v>
      </c>
    </row>
    <row r="649" spans="1:22" s="118" customFormat="1" ht="69.95" customHeight="1">
      <c r="A649" s="252" t="s">
        <v>928</v>
      </c>
      <c r="B649" s="84"/>
      <c r="C649" s="295"/>
      <c r="D649" s="297"/>
      <c r="E649" s="320" t="s">
        <v>940</v>
      </c>
      <c r="F649" s="321"/>
      <c r="G649" s="321"/>
      <c r="H649" s="322"/>
      <c r="I649" s="122" t="s">
        <v>456</v>
      </c>
      <c r="J649" s="116">
        <f t="shared" si="32"/>
        <v>13</v>
      </c>
      <c r="K649" s="201" t="str">
        <f t="shared" si="33"/>
        <v>※</v>
      </c>
      <c r="L649" s="117">
        <v>13</v>
      </c>
      <c r="M649" s="117" t="s">
        <v>1051</v>
      </c>
      <c r="N649" s="117">
        <v>0</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v>15</v>
      </c>
      <c r="M650" s="117" t="s">
        <v>1051</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1051</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1051</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1051</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1051</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1051</v>
      </c>
      <c r="N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1051</v>
      </c>
      <c r="N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1051</v>
      </c>
      <c r="N657" s="117">
        <v>0</v>
      </c>
    </row>
    <row r="658" spans="1:22" s="118" customFormat="1" ht="56.1" customHeight="1">
      <c r="A658" s="252" t="s">
        <v>946</v>
      </c>
      <c r="B658" s="84"/>
      <c r="C658" s="320" t="s">
        <v>471</v>
      </c>
      <c r="D658" s="321"/>
      <c r="E658" s="321"/>
      <c r="F658" s="321"/>
      <c r="G658" s="321"/>
      <c r="H658" s="322"/>
      <c r="I658" s="122" t="s">
        <v>472</v>
      </c>
      <c r="J658" s="116">
        <f t="shared" si="32"/>
        <v>20</v>
      </c>
      <c r="K658" s="201" t="str">
        <f t="shared" si="33"/>
        <v>※</v>
      </c>
      <c r="L658" s="117">
        <v>20</v>
      </c>
      <c r="M658" s="117" t="s">
        <v>1051</v>
      </c>
      <c r="N658" s="117" t="s">
        <v>541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1051</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1051</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98.2</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5.4</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v>97</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35</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v>24</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v>52</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v>38</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v>28.6</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IF(SUM(L683:N683)=0,IF(COUNTIF(L683:N683,"未確認")&gt;0,"未確認",IF(COUNTIF(L683:N683,"~*")&gt;0,"*",SUM(L683:N683))),SUM(L683:N683))</f>
        <v>52</v>
      </c>
      <c r="K683" s="201" t="str">
        <f>IF(OR(COUNTIF(L683:N683,"未確認")&gt;0,COUNTIF(L683:N683,"*")&gt;0),"※","")</f>
        <v>※</v>
      </c>
      <c r="L683" s="117">
        <v>52</v>
      </c>
      <c r="M683" s="117" t="s">
        <v>1051</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v>0</v>
      </c>
      <c r="M684" s="117" t="s">
        <v>1051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v>0</v>
      </c>
      <c r="M685" s="117" t="s">
        <v>1051</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v>0</v>
      </c>
      <c r="M693" s="117" t="s">
        <v>1051</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t="s">
        <v>1051</v>
      </c>
      <c r="N694" s="117">
        <v>0</v>
      </c>
    </row>
    <row r="695" spans="1:22" s="118" customFormat="1" ht="69.95"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v>0</v>
      </c>
      <c r="M695" s="117" t="s">
        <v>1051</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t="s">
        <v>1051</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t="s">
        <v>1051</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t="s">
        <v>1051</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t="s">
        <v>1051</v>
      </c>
      <c r="N707" s="117">
        <v>0</v>
      </c>
    </row>
    <row r="708" spans="1:23" s="118" customFormat="1" ht="69.95"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t="s">
        <v>1051</v>
      </c>
      <c r="N708" s="117">
        <v>0</v>
      </c>
    </row>
    <row r="709" spans="1:23" s="118" customFormat="1" ht="69.95"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t="s">
        <v>1051</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326C9BC-0974-491B-8E8C-32D0D241A32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2019-12-23T01:40:01Z</dcterms:modified>
</cp:coreProperties>
</file>